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평생교육원,교육연수원업무\예산관련\2020년도 회계관련\홈페이지 업무추진비\2021년\평생교육원\"/>
    </mc:Choice>
  </mc:AlternateContent>
  <bookViews>
    <workbookView xWindow="0" yWindow="0" windowWidth="28800" windowHeight="11295" activeTab="1"/>
  </bookViews>
  <sheets>
    <sheet name=" 업무추진비 집행 내역" sheetId="5" r:id="rId1"/>
    <sheet name="세부 집행 내역(4)" sheetId="9" r:id="rId2"/>
  </sheets>
  <definedNames>
    <definedName name="_xlnm._FilterDatabase" localSheetId="1" hidden="1">'세부 집행 내역(4)'!#REF!</definedName>
    <definedName name="_xlnm.Print_Area" localSheetId="0">' 업무추진비 집행 내역'!$A$1:$K$33</definedName>
  </definedNames>
  <calcPr calcId="162913"/>
</workbook>
</file>

<file path=xl/calcChain.xml><?xml version="1.0" encoding="utf-8"?>
<calcChain xmlns="http://schemas.openxmlformats.org/spreadsheetml/2006/main">
  <c r="D23" i="9" l="1"/>
  <c r="D17" i="9"/>
  <c r="D11" i="9"/>
  <c r="D4" i="9" s="1"/>
  <c r="I31" i="5" l="1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32" i="5" l="1"/>
  <c r="F7" i="5" s="1"/>
  <c r="H32" i="5"/>
  <c r="E23" i="9"/>
  <c r="E17" i="9"/>
  <c r="E11" i="9"/>
  <c r="E4" i="9" s="1"/>
  <c r="I17" i="9" l="1"/>
  <c r="I23" i="9"/>
  <c r="I11" i="9"/>
  <c r="I4" i="9" l="1"/>
  <c r="G32" i="5"/>
  <c r="F12" i="5" s="1"/>
  <c r="E32" i="5"/>
  <c r="D12" i="5" s="1"/>
  <c r="C32" i="5"/>
  <c r="B12" i="5" s="1"/>
  <c r="F32" i="5"/>
  <c r="D32" i="5"/>
  <c r="B32" i="5"/>
  <c r="H12" i="5" l="1"/>
  <c r="F13" i="5" l="1"/>
  <c r="D13" i="5"/>
  <c r="B13" i="5"/>
  <c r="H7" i="5"/>
  <c r="J7" i="5" l="1"/>
</calcChain>
</file>

<file path=xl/sharedStrings.xml><?xml version="1.0" encoding="utf-8"?>
<sst xmlns="http://schemas.openxmlformats.org/spreadsheetml/2006/main" count="78" uniqueCount="61">
  <si>
    <t>3월</t>
  </si>
  <si>
    <t>4월</t>
  </si>
  <si>
    <t>5월</t>
  </si>
  <si>
    <t>6월</t>
  </si>
  <si>
    <t>7월</t>
  </si>
  <si>
    <t>8월</t>
  </si>
  <si>
    <t>9월</t>
  </si>
  <si>
    <t>10월</t>
  </si>
  <si>
    <t>(금액단위 :천원)</t>
    <phoneticPr fontId="2" type="noConversion"/>
  </si>
  <si>
    <t>예산액</t>
    <phoneticPr fontId="2" type="noConversion"/>
  </si>
  <si>
    <t>금월집행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</si>
  <si>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</si>
  <si>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</si>
  <si>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</si>
  <si>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</si>
  <si>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</si>
  <si>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</si>
  <si>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</si>
  <si>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</si>
  <si>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</si>
  <si>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</si>
  <si>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</si>
  <si>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</si>
  <si>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</si>
  <si>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계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</si>
  <si>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</si>
  <si>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</si>
  <si>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</si>
  <si>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</si>
  <si>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</si>
  <si>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(금액단위 : 원)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</si>
  <si>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</si>
  <si>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</si>
  <si>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</si>
  <si>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</si>
  <si>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</si>
  <si>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</si>
  <si>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</si>
  <si>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</si>
  <si>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</si>
  <si>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</si>
  <si>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</si>
  <si>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</si>
  <si>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집행 내역(예산액 : 10,210천원)</t>
    <phoneticPr fontId="2" type="noConversion"/>
  </si>
  <si>
    <t>법인카드</t>
    <phoneticPr fontId="2" type="noConversion"/>
  </si>
  <si>
    <t>위문, 격려 및
구성원 사기 진작 등</t>
    <phoneticPr fontId="2" type="noConversion"/>
  </si>
  <si>
    <t>위문, 격려 및
구성원 사기 진작 등</t>
    <phoneticPr fontId="2" type="noConversion"/>
  </si>
  <si>
    <t>(기간 : 2021.04.01.~04.30.)</t>
    <phoneticPr fontId="2" type="noConversion"/>
  </si>
  <si>
    <t>2021학년도 4월 평생교육원 업무추진비 집행 내역</t>
    <phoneticPr fontId="2" type="noConversion"/>
  </si>
  <si>
    <t>평생교육 수요파악 및 신규 과정개설 협의</t>
  </si>
  <si>
    <t>2021학년도 여름학기 과정개설 업무 협의</t>
    <phoneticPr fontId="2" type="noConversion"/>
  </si>
  <si>
    <t>평생교육원 교육과정 개설 협의</t>
    <phoneticPr fontId="2" type="noConversion"/>
  </si>
  <si>
    <t>평생교육원장 외</t>
    <phoneticPr fontId="2" type="noConversion"/>
  </si>
  <si>
    <t>평생교육원장 외</t>
    <phoneticPr fontId="2" type="noConversion"/>
  </si>
  <si>
    <t>달빛소나타</t>
    <phoneticPr fontId="2" type="noConversion"/>
  </si>
  <si>
    <t>수통골능이버섯백숙</t>
    <phoneticPr fontId="2" type="noConversion"/>
  </si>
  <si>
    <t>전주복집</t>
    <phoneticPr fontId="2" type="noConversion"/>
  </si>
  <si>
    <t>042-471-5192</t>
    <phoneticPr fontId="2" type="noConversion"/>
  </si>
  <si>
    <t>042-823-5253</t>
    <phoneticPr fontId="2" type="noConversion"/>
  </si>
  <si>
    <t>042-824-2226</t>
    <phoneticPr fontId="2" type="noConversion"/>
  </si>
  <si>
    <t>2021학년도 4월 평생교육원 업무추진비 세부 집행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</si>
</sst>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&quot;합&quot;&quot;계&quot;\ \(General&quot;건&quot;\)"/>
    <numFmt numFmtId="178" formatCode="&quot;소&quot;&quot;계&quot;\ \(General&quot;건&quot;\)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b/>
      <u/>
      <sz val="16"/>
      <name val="굴림체"/>
      <family val="3"/>
      <charset val="129"/>
    </font>
    <font>
      <sz val="11"/>
      <name val="굴림체"/>
      <family val="3"/>
      <charset val="129"/>
    </font>
    <font>
      <b/>
      <sz val="14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  <xf numFmtId="0" fontId="14" fillId="0" borderId="0"/>
    <xf numFmtId="0" fontId="12" fillId="0" borderId="0"/>
    <xf numFmtId="0" fontId="13" fillId="0" borderId="0"/>
    <xf numFmtId="0" fontId="20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11" fillId="0" borderId="0"/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7" fillId="0" borderId="1" xfId="2" applyFont="1" applyBorder="1">
      <alignment vertical="center"/>
    </xf>
    <xf numFmtId="0" fontId="7" fillId="0" borderId="0" xfId="0" applyFont="1" applyAlignment="1">
      <alignment horizontal="right" vertical="center" indent="1"/>
    </xf>
    <xf numFmtId="41" fontId="9" fillId="0" borderId="1" xfId="2" applyFont="1" applyFill="1" applyBorder="1" applyAlignment="1">
      <alignment vertical="center" shrinkToFit="1"/>
    </xf>
    <xf numFmtId="10" fontId="4" fillId="0" borderId="0" xfId="0" applyNumberFormat="1" applyFont="1">
      <alignment vertical="center"/>
    </xf>
    <xf numFmtId="0" fontId="10" fillId="0" borderId="0" xfId="0" applyFont="1">
      <alignment vertical="center"/>
    </xf>
    <xf numFmtId="41" fontId="7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41" fontId="16" fillId="0" borderId="1" xfId="2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>
      <alignment vertical="center"/>
    </xf>
    <xf numFmtId="41" fontId="18" fillId="2" borderId="1" xfId="2" applyFont="1" applyFill="1" applyBorder="1" applyAlignment="1">
      <alignment horizontal="right" vertical="center"/>
    </xf>
    <xf numFmtId="41" fontId="18" fillId="2" borderId="1" xfId="2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41" fontId="17" fillId="0" borderId="1" xfId="2" applyFont="1" applyBorder="1" applyAlignment="1">
      <alignment horizontal="center" vertical="center"/>
    </xf>
    <xf numFmtId="10" fontId="18" fillId="0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10" fontId="18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4" fontId="22" fillId="0" borderId="10" xfId="8" applyNumberFormat="1" applyFont="1" applyFill="1" applyBorder="1" applyAlignment="1">
      <alignment horizontal="center" vertical="center" shrinkToFit="1"/>
    </xf>
    <xf numFmtId="3" fontId="22" fillId="0" borderId="10" xfId="8" applyNumberFormat="1" applyFont="1" applyFill="1" applyBorder="1" applyAlignment="1">
      <alignment horizontal="right" vertical="center" shrinkToFit="1"/>
    </xf>
    <xf numFmtId="1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right" vertical="center"/>
    </xf>
    <xf numFmtId="41" fontId="18" fillId="3" borderId="1" xfId="2" applyFont="1" applyFill="1" applyBorder="1" applyAlignment="1">
      <alignment horizontal="center" vertical="center" shrinkToFit="1"/>
    </xf>
    <xf numFmtId="10" fontId="18" fillId="3" borderId="1" xfId="0" applyNumberFormat="1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center" vertical="center"/>
    </xf>
    <xf numFmtId="3" fontId="18" fillId="3" borderId="1" xfId="2" applyNumberFormat="1" applyFont="1" applyFill="1" applyBorder="1" applyAlignment="1">
      <alignment horizontal="right" vertical="center"/>
    </xf>
    <xf numFmtId="176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41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2" fillId="0" borderId="10" xfId="8" applyFont="1" applyFill="1" applyBorder="1" applyAlignment="1">
      <alignment horizontal="left" vertical="center" shrinkToFit="1"/>
    </xf>
    <xf numFmtId="41" fontId="7" fillId="0" borderId="1" xfId="2" quotePrefix="1" applyFont="1" applyBorder="1" applyAlignment="1">
      <alignment horizontal="center" vertical="center"/>
    </xf>
    <xf numFmtId="0" fontId="22" fillId="0" borderId="10" xfId="8" applyFont="1" applyBorder="1" applyAlignment="1">
      <alignment horizontal="center" vertical="center" shrinkToFit="1"/>
    </xf>
    <xf numFmtId="177" fontId="23" fillId="2" borderId="1" xfId="0" applyNumberFormat="1" applyFont="1" applyFill="1" applyBorder="1" applyAlignment="1">
      <alignment horizontal="center" vertical="center"/>
    </xf>
    <xf numFmtId="178" fontId="23" fillId="3" borderId="9" xfId="0" applyNumberFormat="1" applyFont="1" applyFill="1" applyBorder="1" applyAlignment="1">
      <alignment horizontal="center" vertical="center"/>
    </xf>
    <xf numFmtId="10" fontId="7" fillId="0" borderId="1" xfId="1" applyNumberFormat="1" applyFont="1" applyBorder="1" applyAlignment="1">
      <alignment horizontal="right" vertical="center" wrapText="1" indent="1"/>
    </xf>
    <xf numFmtId="10" fontId="7" fillId="0" borderId="1" xfId="1" applyNumberFormat="1" applyFont="1" applyBorder="1" applyAlignment="1">
      <alignment horizontal="right" vertical="center" indent="1"/>
    </xf>
    <xf numFmtId="41" fontId="7" fillId="0" borderId="1" xfId="2" applyFont="1" applyBorder="1" applyAlignment="1">
      <alignment horizontal="center" vertical="center" wrapText="1"/>
    </xf>
    <xf numFmtId="41" fontId="7" fillId="0" borderId="1" xfId="2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0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41" fontId="7" fillId="0" borderId="7" xfId="2" applyFont="1" applyBorder="1" applyAlignment="1">
      <alignment horizontal="center" vertical="center"/>
    </xf>
    <xf numFmtId="41" fontId="7" fillId="0" borderId="9" xfId="2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7" fillId="0" borderId="7" xfId="1" applyNumberFormat="1" applyFont="1" applyBorder="1" applyAlignment="1">
      <alignment horizontal="center" vertical="center"/>
    </xf>
    <xf numFmtId="10" fontId="7" fillId="0" borderId="9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</cellXfs>
  <cellStyles count="12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2 3 2" xfId="11"/>
    <cellStyle name="표준 3" xfId="5"/>
    <cellStyle name="표준 3 2" xfId="9"/>
    <cellStyle name="표준 4" xfId="6"/>
    <cellStyle name="표준 4 2" xfId="10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activeCell="J7" sqref="J7:K7"/>
    </sheetView>
  </sheetViews>
  <sheetFormatPr defaultRowHeight="13.5"/>
  <cols>
    <col min="1" max="1" width="7.109375" style="6" customWidth="1"/>
    <col min="2" max="9" width="10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4" spans="1:11" s="7" customFormat="1" ht="18.75">
      <c r="A4" s="71" t="s">
        <v>25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6.5" customHeight="1">
      <c r="J5" s="57" t="s">
        <v>8</v>
      </c>
      <c r="K5" s="57"/>
    </row>
    <row r="6" spans="1:11" ht="26.25" customHeight="1">
      <c r="A6" s="66" t="s">
        <v>9</v>
      </c>
      <c r="B6" s="66"/>
      <c r="C6" s="66"/>
      <c r="D6" s="66" t="s">
        <v>10</v>
      </c>
      <c r="E6" s="66"/>
      <c r="F6" s="65" t="s">
        <v>11</v>
      </c>
      <c r="G6" s="66"/>
      <c r="H6" s="75" t="s">
        <v>26</v>
      </c>
      <c r="I6" s="78"/>
      <c r="J6" s="66" t="s">
        <v>12</v>
      </c>
      <c r="K6" s="66"/>
    </row>
    <row r="7" spans="1:11" ht="26.25" customHeight="1">
      <c r="A7" s="56">
        <v>10210</v>
      </c>
      <c r="B7" s="56"/>
      <c r="C7" s="56"/>
      <c r="D7" s="56">
        <v>230</v>
      </c>
      <c r="E7" s="56"/>
      <c r="F7" s="56">
        <f>I32</f>
        <v>230</v>
      </c>
      <c r="G7" s="56"/>
      <c r="H7" s="69">
        <f>A7-F7</f>
        <v>9980</v>
      </c>
      <c r="I7" s="70"/>
      <c r="J7" s="72">
        <f>F7/A7</f>
        <v>2.2526934378060724E-2</v>
      </c>
      <c r="K7" s="73"/>
    </row>
    <row r="8" spans="1:11">
      <c r="E8" s="6" t="s">
        <v>13</v>
      </c>
    </row>
    <row r="9" spans="1:11" s="7" customFormat="1" ht="18.75">
      <c r="A9" s="71" t="s">
        <v>14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5" customHeight="1">
      <c r="J10" s="74"/>
      <c r="K10" s="74"/>
    </row>
    <row r="11" spans="1:11" ht="34.5" customHeight="1">
      <c r="A11" s="8" t="s">
        <v>15</v>
      </c>
      <c r="B11" s="65" t="s">
        <v>37</v>
      </c>
      <c r="C11" s="66"/>
      <c r="D11" s="65" t="s">
        <v>38</v>
      </c>
      <c r="E11" s="66"/>
      <c r="F11" s="67" t="s">
        <v>45</v>
      </c>
      <c r="G11" s="68"/>
      <c r="H11" s="65" t="s">
        <v>40</v>
      </c>
      <c r="I11" s="66"/>
      <c r="J11" s="66" t="s">
        <v>41</v>
      </c>
      <c r="K11" s="66"/>
    </row>
    <row r="12" spans="1:11" ht="26.25" customHeight="1">
      <c r="A12" s="8" t="s">
        <v>16</v>
      </c>
      <c r="B12" s="55">
        <f>C32</f>
        <v>230</v>
      </c>
      <c r="C12" s="56"/>
      <c r="D12" s="55">
        <f>E32</f>
        <v>0</v>
      </c>
      <c r="E12" s="56"/>
      <c r="F12" s="55">
        <f>G32</f>
        <v>0</v>
      </c>
      <c r="G12" s="56"/>
      <c r="H12" s="55">
        <f>SUM(B12:G12)</f>
        <v>230</v>
      </c>
      <c r="I12" s="56"/>
      <c r="J12" s="62"/>
      <c r="K12" s="63"/>
    </row>
    <row r="13" spans="1:11" s="11" customFormat="1" ht="26.25" customHeight="1">
      <c r="A13" s="8" t="s">
        <v>17</v>
      </c>
      <c r="B13" s="53">
        <f>B12/$H$12</f>
        <v>1</v>
      </c>
      <c r="C13" s="54"/>
      <c r="D13" s="53">
        <f>D12/$H$12</f>
        <v>0</v>
      </c>
      <c r="E13" s="54"/>
      <c r="F13" s="53">
        <f>F12/$H$12</f>
        <v>0</v>
      </c>
      <c r="G13" s="54"/>
      <c r="H13" s="53">
        <v>1</v>
      </c>
      <c r="I13" s="54"/>
      <c r="J13" s="64"/>
      <c r="K13" s="64"/>
    </row>
    <row r="14" spans="1:11">
      <c r="B14" s="9"/>
      <c r="C14" s="9"/>
      <c r="D14" s="9"/>
      <c r="E14" s="9"/>
      <c r="F14" s="9"/>
      <c r="G14" s="9"/>
      <c r="H14" s="9"/>
      <c r="I14" s="9"/>
    </row>
    <row r="15" spans="1:11" s="7" customFormat="1" ht="18.75">
      <c r="A15" s="71" t="s">
        <v>18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16.5" customHeight="1">
      <c r="J16" s="57"/>
      <c r="K16" s="57"/>
    </row>
    <row r="17" spans="1:12" ht="27" customHeight="1">
      <c r="A17" s="66" t="s">
        <v>15</v>
      </c>
      <c r="B17" s="75" t="s">
        <v>43</v>
      </c>
      <c r="C17" s="76"/>
      <c r="D17" s="76"/>
      <c r="E17" s="76"/>
      <c r="F17" s="76"/>
      <c r="G17" s="76"/>
      <c r="H17" s="58" t="s">
        <v>29</v>
      </c>
      <c r="I17" s="59"/>
      <c r="J17" s="66" t="s">
        <v>42</v>
      </c>
      <c r="K17" s="66"/>
    </row>
    <row r="18" spans="1:12" ht="33" customHeight="1">
      <c r="A18" s="66"/>
      <c r="B18" s="65" t="s">
        <v>37</v>
      </c>
      <c r="C18" s="66"/>
      <c r="D18" s="65" t="s">
        <v>38</v>
      </c>
      <c r="E18" s="66"/>
      <c r="F18" s="67" t="s">
        <v>45</v>
      </c>
      <c r="G18" s="68"/>
      <c r="H18" s="60"/>
      <c r="I18" s="61"/>
      <c r="J18" s="66"/>
      <c r="K18" s="66"/>
    </row>
    <row r="19" spans="1:12" ht="22.5" customHeight="1">
      <c r="A19" s="66"/>
      <c r="B19" s="8" t="s">
        <v>19</v>
      </c>
      <c r="C19" s="8" t="s">
        <v>16</v>
      </c>
      <c r="D19" s="8" t="s">
        <v>19</v>
      </c>
      <c r="E19" s="8" t="s">
        <v>16</v>
      </c>
      <c r="F19" s="8" t="s">
        <v>19</v>
      </c>
      <c r="G19" s="8" t="s">
        <v>16</v>
      </c>
      <c r="H19" s="8" t="s">
        <v>27</v>
      </c>
      <c r="I19" s="8" t="s">
        <v>28</v>
      </c>
      <c r="J19" s="45"/>
      <c r="K19" s="45"/>
    </row>
    <row r="20" spans="1:12" ht="21" customHeight="1">
      <c r="A20" s="33" t="s">
        <v>0</v>
      </c>
      <c r="B20" s="49"/>
      <c r="C20" s="49"/>
      <c r="D20" s="49"/>
      <c r="E20" s="49"/>
      <c r="F20" s="49"/>
      <c r="G20" s="49"/>
      <c r="H20" s="10">
        <f t="shared" ref="H20:I31" si="0">B20+D20+F20</f>
        <v>0</v>
      </c>
      <c r="I20" s="10">
        <f t="shared" si="0"/>
        <v>0</v>
      </c>
      <c r="J20" s="47"/>
      <c r="K20" s="46"/>
      <c r="L20" s="15"/>
    </row>
    <row r="21" spans="1:12" ht="21" customHeight="1">
      <c r="A21" s="33" t="s">
        <v>1</v>
      </c>
      <c r="B21" s="49">
        <v>3</v>
      </c>
      <c r="C21" s="49">
        <v>230</v>
      </c>
      <c r="D21" s="49"/>
      <c r="E21" s="49"/>
      <c r="F21" s="49"/>
      <c r="G21" s="49"/>
      <c r="H21" s="10">
        <f t="shared" si="0"/>
        <v>3</v>
      </c>
      <c r="I21" s="10">
        <f t="shared" si="0"/>
        <v>230</v>
      </c>
      <c r="J21" s="47"/>
      <c r="K21" s="46"/>
      <c r="L21" s="15"/>
    </row>
    <row r="22" spans="1:12" ht="21" customHeight="1">
      <c r="A22" s="33" t="s">
        <v>2</v>
      </c>
      <c r="B22" s="10"/>
      <c r="C22" s="10"/>
      <c r="D22" s="49"/>
      <c r="E22" s="49"/>
      <c r="F22" s="49"/>
      <c r="G22" s="49"/>
      <c r="H22" s="10">
        <f t="shared" si="0"/>
        <v>0</v>
      </c>
      <c r="I22" s="10">
        <f t="shared" si="0"/>
        <v>0</v>
      </c>
      <c r="J22" s="45"/>
      <c r="K22" s="46"/>
      <c r="L22" s="15"/>
    </row>
    <row r="23" spans="1:12" ht="21" customHeight="1">
      <c r="A23" s="33" t="s">
        <v>3</v>
      </c>
      <c r="B23" s="10"/>
      <c r="C23" s="10"/>
      <c r="D23" s="10"/>
      <c r="E23" s="10"/>
      <c r="F23" s="10"/>
      <c r="G23" s="10"/>
      <c r="H23" s="10">
        <f t="shared" si="0"/>
        <v>0</v>
      </c>
      <c r="I23" s="10">
        <f t="shared" si="0"/>
        <v>0</v>
      </c>
      <c r="J23" s="45"/>
      <c r="K23" s="46"/>
      <c r="L23" s="15"/>
    </row>
    <row r="24" spans="1:12" ht="21" customHeight="1">
      <c r="A24" s="33" t="s">
        <v>4</v>
      </c>
      <c r="B24" s="10"/>
      <c r="C24" s="10"/>
      <c r="D24" s="10"/>
      <c r="E24" s="10"/>
      <c r="F24" s="10"/>
      <c r="G24" s="10"/>
      <c r="H24" s="10">
        <f t="shared" si="0"/>
        <v>0</v>
      </c>
      <c r="I24" s="10">
        <f t="shared" si="0"/>
        <v>0</v>
      </c>
      <c r="J24" s="45"/>
      <c r="K24" s="46"/>
      <c r="L24" s="15"/>
    </row>
    <row r="25" spans="1:12" ht="21" customHeight="1">
      <c r="A25" s="33" t="s">
        <v>5</v>
      </c>
      <c r="B25" s="10"/>
      <c r="C25" s="10"/>
      <c r="D25" s="10"/>
      <c r="E25" s="10"/>
      <c r="F25" s="10"/>
      <c r="G25" s="10"/>
      <c r="H25" s="10">
        <f t="shared" si="0"/>
        <v>0</v>
      </c>
      <c r="I25" s="10">
        <f t="shared" si="0"/>
        <v>0</v>
      </c>
      <c r="J25" s="45"/>
      <c r="K25" s="46"/>
      <c r="L25" s="15"/>
    </row>
    <row r="26" spans="1:12" ht="21" customHeight="1">
      <c r="A26" s="33" t="s">
        <v>6</v>
      </c>
      <c r="B26" s="10"/>
      <c r="C26" s="10"/>
      <c r="D26" s="10"/>
      <c r="E26" s="10"/>
      <c r="F26" s="10"/>
      <c r="G26" s="10"/>
      <c r="H26" s="10">
        <f t="shared" si="0"/>
        <v>0</v>
      </c>
      <c r="I26" s="10">
        <f t="shared" si="0"/>
        <v>0</v>
      </c>
      <c r="J26" s="45"/>
      <c r="K26" s="46"/>
      <c r="L26" s="15"/>
    </row>
    <row r="27" spans="1:12" ht="21" customHeight="1">
      <c r="A27" s="33" t="s">
        <v>7</v>
      </c>
      <c r="B27" s="10"/>
      <c r="C27" s="10"/>
      <c r="D27" s="10"/>
      <c r="E27" s="10"/>
      <c r="F27" s="10"/>
      <c r="G27" s="10"/>
      <c r="H27" s="10">
        <f t="shared" si="0"/>
        <v>0</v>
      </c>
      <c r="I27" s="10">
        <f t="shared" si="0"/>
        <v>0</v>
      </c>
      <c r="J27" s="45"/>
      <c r="K27" s="46"/>
      <c r="L27" s="15"/>
    </row>
    <row r="28" spans="1:12" ht="21" customHeight="1">
      <c r="A28" s="33" t="s">
        <v>22</v>
      </c>
      <c r="B28" s="10"/>
      <c r="C28" s="10"/>
      <c r="D28" s="10"/>
      <c r="E28" s="10"/>
      <c r="F28" s="10"/>
      <c r="G28" s="10"/>
      <c r="H28" s="10">
        <f t="shared" si="0"/>
        <v>0</v>
      </c>
      <c r="I28" s="10">
        <f t="shared" si="0"/>
        <v>0</v>
      </c>
      <c r="J28" s="45"/>
      <c r="K28" s="46"/>
      <c r="L28" s="15"/>
    </row>
    <row r="29" spans="1:12" ht="21" customHeight="1">
      <c r="A29" s="33" t="s">
        <v>23</v>
      </c>
      <c r="B29" s="10"/>
      <c r="C29" s="10"/>
      <c r="D29" s="10"/>
      <c r="E29" s="10"/>
      <c r="F29" s="10"/>
      <c r="G29" s="10"/>
      <c r="H29" s="10">
        <f t="shared" si="0"/>
        <v>0</v>
      </c>
      <c r="I29" s="10">
        <f t="shared" si="0"/>
        <v>0</v>
      </c>
      <c r="J29" s="45"/>
      <c r="K29" s="46"/>
      <c r="L29" s="15"/>
    </row>
    <row r="30" spans="1:12" ht="21" customHeight="1">
      <c r="A30" s="33" t="s">
        <v>20</v>
      </c>
      <c r="B30" s="10"/>
      <c r="C30" s="10"/>
      <c r="D30" s="10"/>
      <c r="E30" s="10"/>
      <c r="F30" s="10"/>
      <c r="G30" s="10"/>
      <c r="H30" s="10">
        <f t="shared" si="0"/>
        <v>0</v>
      </c>
      <c r="I30" s="10">
        <f t="shared" si="0"/>
        <v>0</v>
      </c>
      <c r="J30" s="45"/>
      <c r="K30" s="45"/>
    </row>
    <row r="31" spans="1:12" ht="21" customHeight="1">
      <c r="A31" s="33" t="s">
        <v>21</v>
      </c>
      <c r="B31" s="10"/>
      <c r="C31" s="10"/>
      <c r="D31" s="10"/>
      <c r="E31" s="10"/>
      <c r="F31" s="10"/>
      <c r="G31" s="10"/>
      <c r="H31" s="10">
        <f t="shared" si="0"/>
        <v>0</v>
      </c>
      <c r="I31" s="10">
        <f t="shared" si="0"/>
        <v>0</v>
      </c>
      <c r="J31" s="45"/>
      <c r="K31" s="45"/>
    </row>
    <row r="32" spans="1:12" ht="26.25" customHeight="1">
      <c r="A32" s="32" t="s">
        <v>24</v>
      </c>
      <c r="B32" s="12">
        <f t="shared" ref="B32:H32" si="1">SUM(B20:B31)</f>
        <v>3</v>
      </c>
      <c r="C32" s="12">
        <f t="shared" si="1"/>
        <v>230</v>
      </c>
      <c r="D32" s="12">
        <f t="shared" si="1"/>
        <v>0</v>
      </c>
      <c r="E32" s="12">
        <f t="shared" si="1"/>
        <v>0</v>
      </c>
      <c r="F32" s="12">
        <f t="shared" si="1"/>
        <v>0</v>
      </c>
      <c r="G32" s="12">
        <f t="shared" si="1"/>
        <v>0</v>
      </c>
      <c r="H32" s="12">
        <f t="shared" si="1"/>
        <v>3</v>
      </c>
      <c r="I32" s="12">
        <f>SUM(I20:I31)</f>
        <v>230</v>
      </c>
      <c r="J32" s="45"/>
      <c r="K32" s="45"/>
    </row>
  </sheetData>
  <mergeCells count="39">
    <mergeCell ref="A1:K1"/>
    <mergeCell ref="A4:K4"/>
    <mergeCell ref="J5:K5"/>
    <mergeCell ref="A6:C6"/>
    <mergeCell ref="D6:E6"/>
    <mergeCell ref="F6:G6"/>
    <mergeCell ref="J6:K6"/>
    <mergeCell ref="H6:I6"/>
    <mergeCell ref="A17:A19"/>
    <mergeCell ref="B18:C18"/>
    <mergeCell ref="D18:E18"/>
    <mergeCell ref="F18:G18"/>
    <mergeCell ref="A15:K15"/>
    <mergeCell ref="B17:G17"/>
    <mergeCell ref="J17:K18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</mergeCells>
  <phoneticPr fontId="2" type="noConversion"/>
  <pageMargins left="0.46" right="0.4" top="0.82" bottom="0.81" header="0.5" footer="0.5"/>
  <pageSetup paperSize="9" scale="79" orientation="portrait" r:id="rId1"/>
  <headerFooter alignWithMargins="0"/>
  <ignoredErrors>
    <ignoredError sqref="H20:I2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Normal="100" zoomScaleSheetLayoutView="100" workbookViewId="0">
      <selection activeCell="A2" sqref="A2:B2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6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3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1" customHeight="1">
      <c r="A2" s="81" t="s">
        <v>47</v>
      </c>
      <c r="B2" s="81"/>
      <c r="C2" s="17"/>
      <c r="D2" s="18"/>
      <c r="E2" s="82" t="s">
        <v>30</v>
      </c>
      <c r="F2" s="82"/>
      <c r="G2" s="82"/>
      <c r="H2" s="82"/>
      <c r="I2" s="82"/>
      <c r="J2" s="17"/>
    </row>
    <row r="3" spans="1:10" s="14" customFormat="1" ht="24" customHeight="1">
      <c r="A3" s="19" t="s">
        <v>15</v>
      </c>
      <c r="B3" s="19" t="s">
        <v>31</v>
      </c>
      <c r="C3" s="19" t="s">
        <v>15</v>
      </c>
      <c r="D3" s="19" t="s">
        <v>39</v>
      </c>
      <c r="E3" s="20" t="s">
        <v>16</v>
      </c>
      <c r="F3" s="20" t="s">
        <v>32</v>
      </c>
      <c r="G3" s="20" t="s">
        <v>33</v>
      </c>
      <c r="H3" s="20" t="s">
        <v>34</v>
      </c>
      <c r="I3" s="21" t="s">
        <v>35</v>
      </c>
      <c r="J3" s="20" t="s">
        <v>36</v>
      </c>
    </row>
    <row r="4" spans="1:10" s="4" customFormat="1" ht="24" customHeight="1">
      <c r="A4" s="22"/>
      <c r="B4" s="22"/>
      <c r="C4" s="23"/>
      <c r="D4" s="51">
        <f>SUM(D11,D17,D23)</f>
        <v>3</v>
      </c>
      <c r="E4" s="24">
        <f>E11+E17+E23</f>
        <v>230000</v>
      </c>
      <c r="F4" s="25"/>
      <c r="G4" s="25"/>
      <c r="H4" s="25"/>
      <c r="I4" s="26">
        <f>I11+I17+I23</f>
        <v>1</v>
      </c>
      <c r="J4" s="24"/>
    </row>
    <row r="5" spans="1:10" s="4" customFormat="1" ht="23.25" customHeight="1">
      <c r="A5" s="83" t="s">
        <v>37</v>
      </c>
      <c r="B5" s="34">
        <v>44299</v>
      </c>
      <c r="C5" s="50" t="s">
        <v>44</v>
      </c>
      <c r="D5" s="48" t="s">
        <v>49</v>
      </c>
      <c r="E5" s="35">
        <v>58000</v>
      </c>
      <c r="F5" s="50" t="s">
        <v>52</v>
      </c>
      <c r="G5" s="50" t="s">
        <v>54</v>
      </c>
      <c r="H5" s="50" t="s">
        <v>59</v>
      </c>
      <c r="I5" s="27"/>
      <c r="J5" s="28"/>
    </row>
    <row r="6" spans="1:10" s="4" customFormat="1" ht="23.25" customHeight="1">
      <c r="A6" s="83"/>
      <c r="B6" s="34">
        <v>44302</v>
      </c>
      <c r="C6" s="50" t="s">
        <v>44</v>
      </c>
      <c r="D6" s="48" t="s">
        <v>50</v>
      </c>
      <c r="E6" s="35">
        <v>60000</v>
      </c>
      <c r="F6" s="50" t="s">
        <v>53</v>
      </c>
      <c r="G6" s="50" t="s">
        <v>55</v>
      </c>
      <c r="H6" s="50" t="s">
        <v>58</v>
      </c>
      <c r="I6" s="27"/>
      <c r="J6" s="28"/>
    </row>
    <row r="7" spans="1:10" s="4" customFormat="1" ht="23.25" customHeight="1">
      <c r="A7" s="83"/>
      <c r="B7" s="34">
        <v>44305</v>
      </c>
      <c r="C7" s="50" t="s">
        <v>44</v>
      </c>
      <c r="D7" s="48" t="s">
        <v>51</v>
      </c>
      <c r="E7" s="35">
        <v>112000</v>
      </c>
      <c r="F7" s="50" t="s">
        <v>53</v>
      </c>
      <c r="G7" s="50" t="s">
        <v>56</v>
      </c>
      <c r="H7" s="50" t="s">
        <v>57</v>
      </c>
      <c r="I7" s="27"/>
      <c r="J7" s="28"/>
    </row>
    <row r="8" spans="1:10" s="4" customFormat="1" ht="23.25" customHeight="1">
      <c r="A8" s="83"/>
      <c r="B8" s="34"/>
      <c r="C8" s="50"/>
      <c r="D8" s="48"/>
      <c r="E8" s="35"/>
      <c r="F8" s="50"/>
      <c r="G8" s="50"/>
      <c r="H8" s="50"/>
      <c r="I8" s="27"/>
      <c r="J8" s="28"/>
    </row>
    <row r="9" spans="1:10" s="4" customFormat="1" ht="23.25" customHeight="1">
      <c r="A9" s="83"/>
      <c r="B9" s="34"/>
      <c r="C9" s="50"/>
      <c r="D9" s="48"/>
      <c r="E9" s="35"/>
      <c r="F9" s="50"/>
      <c r="G9" s="50"/>
      <c r="H9" s="50"/>
      <c r="I9" s="27"/>
      <c r="J9" s="28"/>
    </row>
    <row r="10" spans="1:10" s="4" customFormat="1" ht="23.25" customHeight="1">
      <c r="A10" s="83"/>
      <c r="B10" s="34"/>
      <c r="C10" s="50"/>
      <c r="D10" s="48"/>
      <c r="E10" s="35"/>
      <c r="F10" s="50"/>
      <c r="G10" s="50"/>
      <c r="H10" s="50"/>
      <c r="I10" s="27"/>
      <c r="J10" s="28"/>
    </row>
    <row r="11" spans="1:10" s="4" customFormat="1" ht="24" customHeight="1">
      <c r="A11" s="84"/>
      <c r="B11" s="36"/>
      <c r="C11" s="37"/>
      <c r="D11" s="52">
        <f>COUNTA(D5:D10)</f>
        <v>3</v>
      </c>
      <c r="E11" s="38">
        <f>SUM(E5:E10)</f>
        <v>230000</v>
      </c>
      <c r="F11" s="39"/>
      <c r="G11" s="39"/>
      <c r="H11" s="39"/>
      <c r="I11" s="40">
        <f>E11/E4</f>
        <v>1</v>
      </c>
      <c r="J11" s="41"/>
    </row>
    <row r="12" spans="1:10" s="4" customFormat="1" ht="24.95" customHeight="1">
      <c r="A12" s="79" t="s">
        <v>38</v>
      </c>
      <c r="B12" s="34"/>
      <c r="C12" s="50"/>
      <c r="D12" s="48"/>
      <c r="E12" s="35"/>
      <c r="F12" s="50"/>
      <c r="G12" s="50"/>
      <c r="H12" s="50"/>
      <c r="I12" s="29"/>
      <c r="J12" s="30"/>
    </row>
    <row r="13" spans="1:10" s="4" customFormat="1" ht="24.95" customHeight="1">
      <c r="A13" s="79"/>
      <c r="B13" s="34"/>
      <c r="C13" s="50"/>
      <c r="D13" s="48"/>
      <c r="E13" s="35"/>
      <c r="F13" s="50"/>
      <c r="G13" s="50"/>
      <c r="H13" s="50"/>
      <c r="I13" s="29"/>
      <c r="J13" s="30"/>
    </row>
    <row r="14" spans="1:10" s="4" customFormat="1" ht="24.95" customHeight="1">
      <c r="A14" s="79"/>
      <c r="B14" s="34"/>
      <c r="C14" s="50"/>
      <c r="D14" s="48"/>
      <c r="E14" s="35"/>
      <c r="F14" s="50"/>
      <c r="G14" s="50"/>
      <c r="H14" s="50"/>
      <c r="I14" s="29"/>
      <c r="J14" s="30"/>
    </row>
    <row r="15" spans="1:10" s="4" customFormat="1" ht="24.95" customHeight="1">
      <c r="A15" s="79"/>
      <c r="B15" s="34"/>
      <c r="C15" s="50"/>
      <c r="D15" s="48"/>
      <c r="E15" s="35"/>
      <c r="F15" s="50"/>
      <c r="G15" s="50"/>
      <c r="H15" s="50"/>
      <c r="I15" s="29"/>
      <c r="J15" s="30"/>
    </row>
    <row r="16" spans="1:10" s="4" customFormat="1" ht="24.95" customHeight="1">
      <c r="A16" s="79"/>
      <c r="B16" s="34"/>
      <c r="C16" s="50"/>
      <c r="D16" s="48"/>
      <c r="E16" s="35"/>
      <c r="F16" s="50"/>
      <c r="G16" s="50"/>
      <c r="H16" s="50"/>
      <c r="I16" s="29"/>
      <c r="J16" s="30"/>
    </row>
    <row r="17" spans="1:10" s="4" customFormat="1" ht="24.95" customHeight="1">
      <c r="A17" s="79"/>
      <c r="B17" s="36"/>
      <c r="C17" s="37"/>
      <c r="D17" s="52">
        <f>COUNTA(D12:D16)</f>
        <v>0</v>
      </c>
      <c r="E17" s="42">
        <f>SUM(E12:E16)</f>
        <v>0</v>
      </c>
      <c r="F17" s="39"/>
      <c r="G17" s="39"/>
      <c r="H17" s="39"/>
      <c r="I17" s="40">
        <f>E17/E4</f>
        <v>0</v>
      </c>
      <c r="J17" s="41"/>
    </row>
    <row r="18" spans="1:10" s="4" customFormat="1" ht="24.95" customHeight="1">
      <c r="A18" s="79" t="s">
        <v>46</v>
      </c>
      <c r="B18" s="34"/>
      <c r="C18" s="50"/>
      <c r="D18" s="48"/>
      <c r="E18" s="35"/>
      <c r="F18" s="50"/>
      <c r="G18" s="50"/>
      <c r="H18" s="50"/>
      <c r="I18" s="31"/>
      <c r="J18" s="30"/>
    </row>
    <row r="19" spans="1:10" s="4" customFormat="1" ht="24.95" customHeight="1">
      <c r="A19" s="79"/>
      <c r="B19" s="34"/>
      <c r="C19" s="50"/>
      <c r="D19" s="48"/>
      <c r="E19" s="35"/>
      <c r="F19" s="50"/>
      <c r="G19" s="50"/>
      <c r="H19" s="50"/>
      <c r="I19" s="31"/>
      <c r="J19" s="30"/>
    </row>
    <row r="20" spans="1:10" s="4" customFormat="1" ht="24.95" customHeight="1">
      <c r="A20" s="79"/>
      <c r="B20" s="34"/>
      <c r="C20" s="50"/>
      <c r="D20" s="48"/>
      <c r="E20" s="35"/>
      <c r="F20" s="50"/>
      <c r="G20" s="50"/>
      <c r="H20" s="50"/>
      <c r="I20" s="31"/>
      <c r="J20" s="30"/>
    </row>
    <row r="21" spans="1:10" s="4" customFormat="1" ht="24.95" customHeight="1">
      <c r="A21" s="79"/>
      <c r="B21" s="34"/>
      <c r="C21" s="50"/>
      <c r="D21" s="48"/>
      <c r="E21" s="35"/>
      <c r="F21" s="50"/>
      <c r="G21" s="50"/>
      <c r="H21" s="50"/>
      <c r="I21" s="31"/>
      <c r="J21" s="30"/>
    </row>
    <row r="22" spans="1:10" s="4" customFormat="1" ht="24.95" customHeight="1">
      <c r="A22" s="79"/>
      <c r="B22" s="34"/>
      <c r="C22" s="50"/>
      <c r="D22" s="48"/>
      <c r="E22" s="35"/>
      <c r="F22" s="50"/>
      <c r="G22" s="50"/>
      <c r="H22" s="50"/>
      <c r="I22" s="31"/>
      <c r="J22" s="30"/>
    </row>
    <row r="23" spans="1:10" s="4" customFormat="1" ht="24.95" customHeight="1">
      <c r="A23" s="79"/>
      <c r="B23" s="36"/>
      <c r="C23" s="43"/>
      <c r="D23" s="52">
        <f>COUNTA(D18:D22)</f>
        <v>0</v>
      </c>
      <c r="E23" s="42">
        <f>SUM(E18:E22)</f>
        <v>0</v>
      </c>
      <c r="F23" s="39"/>
      <c r="G23" s="39"/>
      <c r="H23" s="39"/>
      <c r="I23" s="40">
        <f>E23/E4</f>
        <v>0</v>
      </c>
      <c r="J23" s="44"/>
    </row>
  </sheetData>
  <mergeCells count="6">
    <mergeCell ref="A18:A23"/>
    <mergeCell ref="A1:J1"/>
    <mergeCell ref="A2:B2"/>
    <mergeCell ref="E2:I2"/>
    <mergeCell ref="A5:A11"/>
    <mergeCell ref="A12:A17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 업무추진비 집행 내역</vt:lpstr>
      <vt:lpstr>세부 집행 내역(4)</vt:lpstr>
      <vt:lpstr>'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821076701682</cp:lastModifiedBy>
  <cp:lastPrinted>2020-05-04T07:36:15Z</cp:lastPrinted>
  <dcterms:created xsi:type="dcterms:W3CDTF">2005-11-02T02:05:06Z</dcterms:created>
  <dcterms:modified xsi:type="dcterms:W3CDTF">2021-05-04T06:22:41Z</dcterms:modified>
</cp:coreProperties>
</file>