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.대학회계\업무추진비집행공개\"/>
    </mc:Choice>
  </mc:AlternateContent>
  <bookViews>
    <workbookView xWindow="-480" yWindow="-120" windowWidth="15360" windowHeight="8835"/>
  </bookViews>
  <sheets>
    <sheet name="부서 업무추진비 집행 내역" sheetId="5" r:id="rId1"/>
    <sheet name="4월" sheetId="7" r:id="rId2"/>
    <sheet name="3월" sheetId="6" r:id="rId3"/>
  </sheets>
  <definedNames>
    <definedName name="_xlnm._FilterDatabase" localSheetId="2" hidden="1">'3월'!#REF!</definedName>
    <definedName name="_xlnm._FilterDatabase" localSheetId="1" hidden="1">'4월'!#REF!</definedName>
    <definedName name="_xlnm.Print_Area" localSheetId="0">'부서 업무추진비 집행 내역'!$A$1:$K$33</definedName>
  </definedNames>
  <calcPr calcId="162913"/>
</workbook>
</file>

<file path=xl/calcChain.xml><?xml version="1.0" encoding="utf-8"?>
<calcChain xmlns="http://schemas.openxmlformats.org/spreadsheetml/2006/main">
  <c r="E16" i="7" l="1"/>
  <c r="E12" i="7"/>
  <c r="E8" i="7"/>
  <c r="E4" i="7" s="1"/>
  <c r="I12" i="7" s="1"/>
  <c r="I16" i="7" l="1"/>
  <c r="I8" i="7"/>
  <c r="I4" i="7" s="1"/>
  <c r="I32" i="5"/>
  <c r="G32" i="5"/>
  <c r="F12" i="5" s="1"/>
  <c r="F32" i="5"/>
  <c r="E32" i="5"/>
  <c r="D32" i="5"/>
  <c r="C32" i="5"/>
  <c r="B12" i="5" s="1"/>
  <c r="B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H32" i="5" s="1"/>
  <c r="I20" i="5"/>
  <c r="H20" i="5"/>
  <c r="F7" i="5"/>
  <c r="J7" i="5" s="1"/>
  <c r="H12" i="5" l="1"/>
  <c r="B13" i="5" s="1"/>
  <c r="H7" i="5"/>
  <c r="F13" i="5" l="1"/>
  <c r="D13" i="5"/>
  <c r="E16" i="6" l="1"/>
  <c r="E8" i="6" l="1"/>
  <c r="E12" i="6" l="1"/>
  <c r="E4" i="6" l="1"/>
  <c r="I12" i="6" s="1"/>
  <c r="I8" i="6" l="1"/>
  <c r="I16" i="6"/>
  <c r="I4" i="6" l="1"/>
</calcChain>
</file>

<file path=xl/sharedStrings.xml><?xml version="1.0" encoding="utf-8"?>
<sst xmlns="http://schemas.openxmlformats.org/spreadsheetml/2006/main" count="102" uniqueCount="70">
  <si>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</si>
  <si>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</si>
  <si>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</si>
  <si>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</si>
  <si>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</si>
  <si>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</si>
  <si>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</si>
  <si>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</si>
  <si>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</si>
  <si>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</si>
  <si>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</si>
  <si>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</si>
  <si>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</si>
  <si>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</si>
  <si>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</si>
  <si>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</si>
  <si>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</si>
  <si>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</si>
  <si>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</si>
  <si>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</si>
  <si>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</si>
  <si>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</si>
  <si>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</si>
  <si>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</si>
  <si>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</si>
  <si>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</si>
  <si>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</si>
  <si>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</si>
  <si>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</si>
  <si>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</si>
  <si>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</si>
  <si>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</si>
  <si>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</si>
  <si>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</si>
  <si>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</si>
  <si>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</si>
  <si>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</si>
  <si>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</si>
  <si>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</si>
  <si>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</si>
  <si>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</si>
  <si>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비율(%)</t>
    <phoneticPr fontId="2" type="noConversion"/>
  </si>
  <si>
    <t>소                   계(건)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</si>
  <si>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</si>
  <si>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</si>
  <si>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</si>
  <si>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(기간 : 2021.03.01.~03.31.)</t>
    <phoneticPr fontId="2" type="noConversion"/>
  </si>
  <si>
    <t>2021년 3월 (노마드칼리지) 업무추진비 세부 집행 내역</t>
    <phoneticPr fontId="2" type="noConversion"/>
  </si>
  <si>
    <t>삼거리식당</t>
    <phoneticPr fontId="2" type="noConversion"/>
  </si>
  <si>
    <t>수통골본가</t>
    <phoneticPr fontId="2" type="noConversion"/>
  </si>
  <si>
    <t>042-824-0408</t>
    <phoneticPr fontId="2" type="noConversion"/>
  </si>
  <si>
    <t>042-824-5289</t>
    <phoneticPr fontId="2" type="noConversion"/>
  </si>
  <si>
    <t>소                   계(2건)</t>
    <phoneticPr fontId="2" type="noConversion"/>
  </si>
  <si>
    <t>2021학년도 1학기 옴니버스교양강좌관련 간담회</t>
    <phoneticPr fontId="2" type="noConversion"/>
  </si>
  <si>
    <t>노마드칼리지 관련 직원 등</t>
    <phoneticPr fontId="2" type="noConversion"/>
  </si>
  <si>
    <t>노마드칼리지 신임교수 간담회</t>
    <phoneticPr fontId="2" type="noConversion"/>
  </si>
  <si>
    <t>노마드칼리지학장, 신임교수</t>
    <phoneticPr fontId="2" type="noConversion"/>
  </si>
  <si>
    <t>합                   계(2건)</t>
    <phoneticPr fontId="2" type="noConversion"/>
  </si>
  <si>
    <t>집행 내역(예산액 :8,010천원 )</t>
    <phoneticPr fontId="2" type="noConversion"/>
  </si>
  <si>
    <t>(기간 : 2021.04.01.~04.30.)</t>
    <phoneticPr fontId="2" type="noConversion"/>
  </si>
  <si>
    <t>2021년 4월 (노마드칼리지) 업무추진비 세부 집행 내역</t>
    <phoneticPr fontId="2" type="noConversion"/>
  </si>
  <si>
    <t>2021년 4월 (노마드칼리지) 업무추진비 집행 내역</t>
    <phoneticPr fontId="2" type="noConversion"/>
  </si>
  <si>
    <t>2021학년도 제1학기 수학교과목(통계) 교강사 회의</t>
    <phoneticPr fontId="2" type="noConversion"/>
  </si>
  <si>
    <t>기초과학부 교수, 강사 등</t>
    <phoneticPr fontId="2" type="noConversion"/>
  </si>
  <si>
    <t>순남시래기</t>
    <phoneticPr fontId="2" type="noConversion"/>
  </si>
  <si>
    <t>042-825-6425</t>
    <phoneticPr fontId="2" type="noConversion"/>
  </si>
  <si>
    <t>소                   계(1건)</t>
    <phoneticPr fontId="2" type="noConversion"/>
  </si>
  <si>
    <t>합                   계(1건)</t>
    <phoneticPr fontId="2" type="noConversion"/>
  </si>
  <si>
    <t>4월 집행</t>
    <phoneticPr fontId="2" type="noConversion"/>
  </si>
  <si>
    <t>금액(천원)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</si>
</sst>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5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41" fontId="13" fillId="0" borderId="1" xfId="2" applyFont="1" applyBorder="1" applyAlignment="1">
      <alignment horizontal="right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zoomScaleNormal="100" workbookViewId="0">
      <selection activeCell="A13" sqref="A13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86" t="s">
        <v>21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72" t="s">
        <v>43</v>
      </c>
      <c r="K5" s="72"/>
    </row>
    <row r="6" spans="1:11" ht="26.25" customHeight="1">
      <c r="A6" s="91" t="s">
        <v>8</v>
      </c>
      <c r="B6" s="91"/>
      <c r="C6" s="91"/>
      <c r="D6" s="91" t="s">
        <v>68</v>
      </c>
      <c r="E6" s="91"/>
      <c r="F6" s="92" t="s">
        <v>9</v>
      </c>
      <c r="G6" s="91"/>
      <c r="H6" s="95" t="s">
        <v>22</v>
      </c>
      <c r="I6" s="98"/>
      <c r="J6" s="91" t="s">
        <v>10</v>
      </c>
      <c r="K6" s="91"/>
    </row>
    <row r="7" spans="1:11" ht="26.25" customHeight="1">
      <c r="A7" s="87">
        <v>8010</v>
      </c>
      <c r="B7" s="87"/>
      <c r="C7" s="87"/>
      <c r="D7" s="71">
        <v>84</v>
      </c>
      <c r="E7" s="71"/>
      <c r="F7" s="71">
        <f>I32</f>
        <v>318</v>
      </c>
      <c r="G7" s="71"/>
      <c r="H7" s="84">
        <f>A7-F7</f>
        <v>7692</v>
      </c>
      <c r="I7" s="85"/>
      <c r="J7" s="88">
        <f>F7/A7</f>
        <v>3.9700374531835204E-2</v>
      </c>
      <c r="K7" s="89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86" t="s">
        <v>12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90"/>
      <c r="K10" s="90"/>
    </row>
    <row r="11" spans="1:11" ht="34.5" customHeight="1">
      <c r="A11" s="61" t="s">
        <v>13</v>
      </c>
      <c r="B11" s="80" t="s">
        <v>32</v>
      </c>
      <c r="C11" s="81"/>
      <c r="D11" s="80" t="s">
        <v>33</v>
      </c>
      <c r="E11" s="81"/>
      <c r="F11" s="82" t="s">
        <v>34</v>
      </c>
      <c r="G11" s="83"/>
      <c r="H11" s="80" t="s">
        <v>36</v>
      </c>
      <c r="I11" s="81"/>
      <c r="J11" s="81" t="s">
        <v>37</v>
      </c>
      <c r="K11" s="81"/>
    </row>
    <row r="12" spans="1:11" ht="26.25" customHeight="1">
      <c r="A12" s="15" t="s">
        <v>69</v>
      </c>
      <c r="B12" s="70">
        <f>C32</f>
        <v>318</v>
      </c>
      <c r="C12" s="71"/>
      <c r="D12" s="70"/>
      <c r="E12" s="71"/>
      <c r="F12" s="70">
        <f>G32</f>
        <v>0</v>
      </c>
      <c r="G12" s="71"/>
      <c r="H12" s="70">
        <f>SUM(B12:G12)</f>
        <v>318</v>
      </c>
      <c r="I12" s="71"/>
      <c r="J12" s="77"/>
      <c r="K12" s="78"/>
    </row>
    <row r="13" spans="1:11" s="8" customFormat="1" ht="26.25" customHeight="1">
      <c r="A13" s="15" t="s">
        <v>41</v>
      </c>
      <c r="B13" s="68">
        <f>B12/$H$12</f>
        <v>1</v>
      </c>
      <c r="C13" s="69"/>
      <c r="D13" s="68">
        <f>D12/$H$12</f>
        <v>0</v>
      </c>
      <c r="E13" s="69"/>
      <c r="F13" s="68">
        <f>F12/$H$12</f>
        <v>0</v>
      </c>
      <c r="G13" s="69"/>
      <c r="H13" s="68">
        <v>1</v>
      </c>
      <c r="I13" s="69"/>
      <c r="J13" s="79"/>
      <c r="K13" s="79"/>
    </row>
    <row r="14" spans="1:11" ht="16.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>
      <c r="A15" s="86" t="s">
        <v>15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72"/>
      <c r="K16" s="72"/>
    </row>
    <row r="17" spans="1:12" ht="27" customHeight="1">
      <c r="A17" s="91" t="s">
        <v>13</v>
      </c>
      <c r="B17" s="95" t="s">
        <v>58</v>
      </c>
      <c r="C17" s="96"/>
      <c r="D17" s="96"/>
      <c r="E17" s="96"/>
      <c r="F17" s="96"/>
      <c r="G17" s="96"/>
      <c r="H17" s="73" t="s">
        <v>25</v>
      </c>
      <c r="I17" s="74"/>
      <c r="J17" s="91" t="s">
        <v>38</v>
      </c>
      <c r="K17" s="91"/>
    </row>
    <row r="18" spans="1:12" ht="33" customHeight="1">
      <c r="A18" s="91"/>
      <c r="B18" s="92" t="s">
        <v>32</v>
      </c>
      <c r="C18" s="91"/>
      <c r="D18" s="92" t="s">
        <v>33</v>
      </c>
      <c r="E18" s="91"/>
      <c r="F18" s="93" t="s">
        <v>40</v>
      </c>
      <c r="G18" s="94"/>
      <c r="H18" s="75"/>
      <c r="I18" s="76"/>
      <c r="J18" s="91"/>
      <c r="K18" s="91"/>
    </row>
    <row r="19" spans="1:12" ht="22.5" customHeight="1">
      <c r="A19" s="91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>
      <c r="A20" s="15" t="s">
        <v>0</v>
      </c>
      <c r="B20" s="53">
        <v>2</v>
      </c>
      <c r="C20" s="53">
        <v>234</v>
      </c>
      <c r="D20" s="53"/>
      <c r="E20" s="53"/>
      <c r="F20" s="53"/>
      <c r="G20" s="53"/>
      <c r="H20" s="53">
        <f t="shared" ref="H20:I31" si="0">B20+D20+F20</f>
        <v>2</v>
      </c>
      <c r="I20" s="53">
        <f t="shared" si="0"/>
        <v>234</v>
      </c>
      <c r="J20" s="57"/>
      <c r="K20" s="58"/>
      <c r="L20" s="11"/>
    </row>
    <row r="21" spans="1:12" ht="21" customHeight="1">
      <c r="A21" s="15" t="s">
        <v>1</v>
      </c>
      <c r="B21" s="53">
        <v>1</v>
      </c>
      <c r="C21" s="53">
        <v>84</v>
      </c>
      <c r="D21" s="53"/>
      <c r="E21" s="53"/>
      <c r="F21" s="53"/>
      <c r="G21" s="53"/>
      <c r="H21" s="53">
        <f t="shared" si="0"/>
        <v>1</v>
      </c>
      <c r="I21" s="53">
        <f t="shared" si="0"/>
        <v>84</v>
      </c>
      <c r="J21" s="57"/>
      <c r="K21" s="58"/>
      <c r="L21" s="11"/>
    </row>
    <row r="22" spans="1:12" ht="21" customHeight="1">
      <c r="A22" s="15" t="s">
        <v>2</v>
      </c>
      <c r="B22" s="53"/>
      <c r="C22" s="53"/>
      <c r="D22" s="53"/>
      <c r="E22" s="53"/>
      <c r="F22" s="53"/>
      <c r="G22" s="53"/>
      <c r="H22" s="53">
        <f t="shared" si="0"/>
        <v>0</v>
      </c>
      <c r="I22" s="53">
        <f t="shared" si="0"/>
        <v>0</v>
      </c>
      <c r="J22" s="57"/>
      <c r="K22" s="58"/>
      <c r="L22" s="11"/>
    </row>
    <row r="23" spans="1:12" ht="21" customHeight="1">
      <c r="A23" s="15" t="s">
        <v>3</v>
      </c>
      <c r="B23" s="53"/>
      <c r="C23" s="53"/>
      <c r="D23" s="53"/>
      <c r="E23" s="53"/>
      <c r="F23" s="53"/>
      <c r="G23" s="53"/>
      <c r="H23" s="53">
        <f t="shared" si="0"/>
        <v>0</v>
      </c>
      <c r="I23" s="53">
        <f t="shared" si="0"/>
        <v>0</v>
      </c>
      <c r="J23" s="57"/>
      <c r="K23" s="58"/>
      <c r="L23" s="11"/>
    </row>
    <row r="24" spans="1:12" ht="21" customHeight="1">
      <c r="A24" s="15" t="s">
        <v>4</v>
      </c>
      <c r="B24" s="53"/>
      <c r="C24" s="53"/>
      <c r="D24" s="53"/>
      <c r="E24" s="53"/>
      <c r="F24" s="53"/>
      <c r="G24" s="53"/>
      <c r="H24" s="53">
        <f t="shared" si="0"/>
        <v>0</v>
      </c>
      <c r="I24" s="53">
        <f t="shared" si="0"/>
        <v>0</v>
      </c>
      <c r="J24" s="57"/>
      <c r="K24" s="58"/>
      <c r="L24" s="11"/>
    </row>
    <row r="25" spans="1:12" ht="21" customHeight="1">
      <c r="A25" s="15" t="s">
        <v>5</v>
      </c>
      <c r="B25" s="53"/>
      <c r="C25" s="53"/>
      <c r="D25" s="53"/>
      <c r="E25" s="53"/>
      <c r="F25" s="53"/>
      <c r="G25" s="53"/>
      <c r="H25" s="53">
        <f t="shared" si="0"/>
        <v>0</v>
      </c>
      <c r="I25" s="53">
        <f t="shared" si="0"/>
        <v>0</v>
      </c>
      <c r="J25" s="57"/>
      <c r="K25" s="58"/>
      <c r="L25" s="11"/>
    </row>
    <row r="26" spans="1:12" ht="21" customHeight="1">
      <c r="A26" s="15" t="s">
        <v>6</v>
      </c>
      <c r="B26" s="53"/>
      <c r="C26" s="53"/>
      <c r="D26" s="53"/>
      <c r="E26" s="53"/>
      <c r="F26" s="53"/>
      <c r="G26" s="53"/>
      <c r="H26" s="53">
        <f t="shared" si="0"/>
        <v>0</v>
      </c>
      <c r="I26" s="53">
        <f t="shared" si="0"/>
        <v>0</v>
      </c>
      <c r="J26" s="57"/>
      <c r="K26" s="58"/>
      <c r="L26" s="11"/>
    </row>
    <row r="27" spans="1:12" ht="21" customHeight="1">
      <c r="A27" s="15" t="s">
        <v>7</v>
      </c>
      <c r="B27" s="53"/>
      <c r="C27" s="53"/>
      <c r="D27" s="53"/>
      <c r="E27" s="53"/>
      <c r="F27" s="53"/>
      <c r="G27" s="53"/>
      <c r="H27" s="53">
        <f t="shared" si="0"/>
        <v>0</v>
      </c>
      <c r="I27" s="53">
        <f t="shared" si="0"/>
        <v>0</v>
      </c>
      <c r="J27" s="57"/>
      <c r="K27" s="58"/>
      <c r="L27" s="11"/>
    </row>
    <row r="28" spans="1:12" ht="21" customHeight="1">
      <c r="A28" s="15" t="s">
        <v>19</v>
      </c>
      <c r="B28" s="53"/>
      <c r="C28" s="53"/>
      <c r="D28" s="53"/>
      <c r="E28" s="53"/>
      <c r="F28" s="53"/>
      <c r="G28" s="53"/>
      <c r="H28" s="53">
        <f t="shared" si="0"/>
        <v>0</v>
      </c>
      <c r="I28" s="53">
        <f t="shared" si="0"/>
        <v>0</v>
      </c>
      <c r="J28" s="57"/>
      <c r="K28" s="58"/>
      <c r="L28" s="11"/>
    </row>
    <row r="29" spans="1:12" ht="21" customHeight="1">
      <c r="A29" s="15" t="s">
        <v>20</v>
      </c>
      <c r="B29" s="53"/>
      <c r="C29" s="53"/>
      <c r="D29" s="53"/>
      <c r="E29" s="53"/>
      <c r="F29" s="53"/>
      <c r="G29" s="53"/>
      <c r="H29" s="53">
        <f t="shared" si="0"/>
        <v>0</v>
      </c>
      <c r="I29" s="53">
        <f t="shared" si="0"/>
        <v>0</v>
      </c>
      <c r="J29" s="57"/>
      <c r="K29" s="58"/>
      <c r="L29" s="11"/>
    </row>
    <row r="30" spans="1:12" ht="21" customHeight="1">
      <c r="A30" s="15" t="s">
        <v>17</v>
      </c>
      <c r="B30" s="53"/>
      <c r="C30" s="53"/>
      <c r="D30" s="53"/>
      <c r="E30" s="53"/>
      <c r="F30" s="53"/>
      <c r="G30" s="53"/>
      <c r="H30" s="53">
        <f t="shared" si="0"/>
        <v>0</v>
      </c>
      <c r="I30" s="53">
        <f t="shared" si="0"/>
        <v>0</v>
      </c>
      <c r="J30" s="57"/>
      <c r="K30" s="57"/>
    </row>
    <row r="31" spans="1:12" ht="21" customHeight="1">
      <c r="A31" s="15" t="s">
        <v>18</v>
      </c>
      <c r="B31" s="53"/>
      <c r="C31" s="53"/>
      <c r="D31" s="53"/>
      <c r="E31" s="53"/>
      <c r="F31" s="53"/>
      <c r="G31" s="53"/>
      <c r="H31" s="53">
        <f t="shared" si="0"/>
        <v>0</v>
      </c>
      <c r="I31" s="53">
        <f t="shared" si="0"/>
        <v>0</v>
      </c>
      <c r="J31" s="57"/>
      <c r="K31" s="57"/>
    </row>
    <row r="32" spans="1:12" ht="26.25" customHeight="1">
      <c r="A32" s="59" t="s">
        <v>44</v>
      </c>
      <c r="B32" s="60">
        <f t="shared" ref="B32:H32" si="1">SUM(B20:B31)</f>
        <v>3</v>
      </c>
      <c r="C32" s="60">
        <f t="shared" si="1"/>
        <v>318</v>
      </c>
      <c r="D32" s="60">
        <f t="shared" si="1"/>
        <v>0</v>
      </c>
      <c r="E32" s="60">
        <f t="shared" si="1"/>
        <v>0</v>
      </c>
      <c r="F32" s="60">
        <f t="shared" si="1"/>
        <v>0</v>
      </c>
      <c r="G32" s="60">
        <f t="shared" si="1"/>
        <v>0</v>
      </c>
      <c r="H32" s="60">
        <f t="shared" si="1"/>
        <v>3</v>
      </c>
      <c r="I32" s="60">
        <f>SUM(I20:I31)</f>
        <v>318</v>
      </c>
      <c r="J32" s="57"/>
      <c r="K32" s="57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view="pageBreakPreview" zoomScaleNormal="100" zoomScaleSheetLayoutView="100" workbookViewId="0">
      <selection activeCell="H5" sqref="H5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9" t="s">
        <v>60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1" customHeight="1">
      <c r="A2" s="100" t="s">
        <v>59</v>
      </c>
      <c r="B2" s="100"/>
      <c r="C2" s="13"/>
      <c r="D2" s="14"/>
      <c r="E2" s="90"/>
      <c r="F2" s="90"/>
      <c r="G2" s="90"/>
      <c r="H2" s="90"/>
      <c r="I2" s="90"/>
      <c r="J2" s="63" t="s">
        <v>45</v>
      </c>
    </row>
    <row r="3" spans="1:10" s="10" customFormat="1" ht="24" customHeight="1">
      <c r="A3" s="67" t="s">
        <v>13</v>
      </c>
      <c r="B3" s="67" t="s">
        <v>26</v>
      </c>
      <c r="C3" s="67" t="s">
        <v>13</v>
      </c>
      <c r="D3" s="67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67</v>
      </c>
      <c r="E4" s="45">
        <f>E8+E12+E16</f>
        <v>84000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>
      <c r="A5" s="101" t="s">
        <v>32</v>
      </c>
      <c r="B5" s="22">
        <v>44314</v>
      </c>
      <c r="C5" s="23" t="s">
        <v>39</v>
      </c>
      <c r="D5" s="64" t="s">
        <v>62</v>
      </c>
      <c r="E5" s="65">
        <v>84000</v>
      </c>
      <c r="F5" s="66" t="s">
        <v>63</v>
      </c>
      <c r="G5" s="21" t="s">
        <v>64</v>
      </c>
      <c r="H5" s="21" t="s">
        <v>65</v>
      </c>
      <c r="I5" s="28"/>
      <c r="J5" s="27"/>
    </row>
    <row r="6" spans="1:10" s="4" customFormat="1" ht="24" customHeight="1">
      <c r="A6" s="102"/>
      <c r="B6" s="22"/>
      <c r="C6" s="23"/>
      <c r="D6" s="64"/>
      <c r="E6" s="65"/>
      <c r="F6" s="66"/>
      <c r="G6" s="21"/>
      <c r="H6" s="21"/>
      <c r="I6" s="28"/>
      <c r="J6" s="27"/>
    </row>
    <row r="7" spans="1:10" s="4" customFormat="1" ht="24" customHeight="1">
      <c r="A7" s="102"/>
      <c r="B7" s="22"/>
      <c r="C7" s="23"/>
      <c r="D7" s="29"/>
      <c r="E7" s="26"/>
      <c r="F7" s="49"/>
      <c r="G7" s="21"/>
      <c r="H7" s="21"/>
      <c r="I7" s="28"/>
      <c r="J7" s="27"/>
    </row>
    <row r="8" spans="1:10" s="24" customFormat="1" ht="24" customHeight="1">
      <c r="A8" s="103"/>
      <c r="B8" s="33"/>
      <c r="C8" s="34"/>
      <c r="D8" s="30" t="s">
        <v>66</v>
      </c>
      <c r="E8" s="31">
        <f>SUM(E5:E7)</f>
        <v>84000</v>
      </c>
      <c r="F8" s="35"/>
      <c r="G8" s="35"/>
      <c r="H8" s="35"/>
      <c r="I8" s="32">
        <f>E8/E4</f>
        <v>1</v>
      </c>
      <c r="J8" s="36"/>
    </row>
    <row r="9" spans="1:10" s="4" customFormat="1" ht="24.95" customHeight="1">
      <c r="A9" s="104" t="s">
        <v>33</v>
      </c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>
      <c r="A10" s="104"/>
      <c r="B10" s="22"/>
      <c r="C10" s="23"/>
      <c r="D10" s="29"/>
      <c r="E10" s="26"/>
      <c r="F10" s="25"/>
      <c r="G10" s="21"/>
      <c r="H10" s="21"/>
      <c r="I10" s="18"/>
      <c r="J10" s="19"/>
    </row>
    <row r="11" spans="1:10" s="4" customFormat="1" ht="24.95" customHeight="1">
      <c r="A11" s="104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>
      <c r="A12" s="104"/>
      <c r="B12" s="37"/>
      <c r="C12" s="38"/>
      <c r="D12" s="30" t="s">
        <v>42</v>
      </c>
      <c r="E12" s="31">
        <f>SUM(E9:E11)</f>
        <v>0</v>
      </c>
      <c r="F12" s="35"/>
      <c r="G12" s="35"/>
      <c r="H12" s="35"/>
      <c r="I12" s="32">
        <f>E12/E4</f>
        <v>0</v>
      </c>
      <c r="J12" s="39"/>
    </row>
    <row r="13" spans="1:10" s="4" customFormat="1" ht="24.95" customHeight="1">
      <c r="A13" s="104" t="s">
        <v>40</v>
      </c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104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>
      <c r="A15" s="104"/>
      <c r="B15" s="22"/>
      <c r="C15" s="50"/>
      <c r="D15" s="20"/>
      <c r="E15" s="51"/>
      <c r="F15" s="55"/>
      <c r="G15" s="52"/>
      <c r="H15" s="52"/>
      <c r="I15" s="28"/>
      <c r="J15" s="27"/>
    </row>
    <row r="16" spans="1:10" s="4" customFormat="1" ht="24.95" customHeight="1">
      <c r="A16" s="104"/>
      <c r="B16" s="37"/>
      <c r="C16" s="40"/>
      <c r="D16" s="30" t="s">
        <v>42</v>
      </c>
      <c r="E16" s="31">
        <f>SUM(E13:E13)</f>
        <v>0</v>
      </c>
      <c r="F16" s="35"/>
      <c r="G16" s="35"/>
      <c r="H16" s="35"/>
      <c r="I16" s="32">
        <f>E16/E4</f>
        <v>0</v>
      </c>
      <c r="J16" s="41"/>
    </row>
  </sheetData>
  <mergeCells count="6">
    <mergeCell ref="A13:A16"/>
    <mergeCell ref="A1:J1"/>
    <mergeCell ref="A2:B2"/>
    <mergeCell ref="E2:I2"/>
    <mergeCell ref="A5:A8"/>
    <mergeCell ref="A9:A1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6"/>
  <sheetViews>
    <sheetView view="pageBreakPreview" zoomScaleNormal="100" zoomScaleSheetLayoutView="100" workbookViewId="0">
      <selection activeCell="D6" sqref="D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1" customHeight="1">
      <c r="A2" s="100" t="s">
        <v>46</v>
      </c>
      <c r="B2" s="100"/>
      <c r="C2" s="13"/>
      <c r="D2" s="14"/>
      <c r="E2" s="90"/>
      <c r="F2" s="90"/>
      <c r="G2" s="90"/>
      <c r="H2" s="90"/>
      <c r="I2" s="90"/>
      <c r="J2" s="63" t="s">
        <v>45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57</v>
      </c>
      <c r="E4" s="45">
        <f>E8+E12+E16</f>
        <v>234000</v>
      </c>
      <c r="F4" s="46"/>
      <c r="G4" s="46"/>
      <c r="H4" s="46"/>
      <c r="I4" s="47">
        <f>I8+I12+I16</f>
        <v>1</v>
      </c>
      <c r="J4" s="45"/>
    </row>
    <row r="5" spans="1:10" s="4" customFormat="1" ht="24" customHeight="1">
      <c r="A5" s="101" t="s">
        <v>32</v>
      </c>
      <c r="B5" s="22">
        <v>44259</v>
      </c>
      <c r="C5" s="23" t="s">
        <v>39</v>
      </c>
      <c r="D5" s="64" t="s">
        <v>53</v>
      </c>
      <c r="E5" s="65">
        <v>120000</v>
      </c>
      <c r="F5" s="66" t="s">
        <v>54</v>
      </c>
      <c r="G5" s="21" t="s">
        <v>48</v>
      </c>
      <c r="H5" s="21" t="s">
        <v>50</v>
      </c>
      <c r="I5" s="28"/>
      <c r="J5" s="27"/>
    </row>
    <row r="6" spans="1:10" s="4" customFormat="1" ht="24" customHeight="1">
      <c r="A6" s="102"/>
      <c r="B6" s="22">
        <v>44264</v>
      </c>
      <c r="C6" s="23" t="s">
        <v>39</v>
      </c>
      <c r="D6" s="64" t="s">
        <v>55</v>
      </c>
      <c r="E6" s="65">
        <v>114000</v>
      </c>
      <c r="F6" s="66" t="s">
        <v>56</v>
      </c>
      <c r="G6" s="21" t="s">
        <v>49</v>
      </c>
      <c r="H6" s="21" t="s">
        <v>51</v>
      </c>
      <c r="I6" s="28"/>
      <c r="J6" s="27"/>
    </row>
    <row r="7" spans="1:10" s="4" customFormat="1" ht="24" customHeight="1">
      <c r="A7" s="102"/>
      <c r="B7" s="22"/>
      <c r="C7" s="23"/>
      <c r="D7" s="29"/>
      <c r="E7" s="26"/>
      <c r="F7" s="49"/>
      <c r="G7" s="21"/>
      <c r="H7" s="21"/>
      <c r="I7" s="28"/>
      <c r="J7" s="27"/>
    </row>
    <row r="8" spans="1:10" s="24" customFormat="1" ht="24" customHeight="1">
      <c r="A8" s="103"/>
      <c r="B8" s="33"/>
      <c r="C8" s="34"/>
      <c r="D8" s="30" t="s">
        <v>52</v>
      </c>
      <c r="E8" s="31">
        <f>SUM(E5:E7)</f>
        <v>234000</v>
      </c>
      <c r="F8" s="35"/>
      <c r="G8" s="35"/>
      <c r="H8" s="35"/>
      <c r="I8" s="32">
        <f>E8/E4</f>
        <v>1</v>
      </c>
      <c r="J8" s="36"/>
    </row>
    <row r="9" spans="1:10" s="4" customFormat="1" ht="24.95" customHeight="1">
      <c r="A9" s="104" t="s">
        <v>33</v>
      </c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>
      <c r="A10" s="104"/>
      <c r="B10" s="22"/>
      <c r="C10" s="23"/>
      <c r="D10" s="29"/>
      <c r="E10" s="26"/>
      <c r="F10" s="25"/>
      <c r="G10" s="21"/>
      <c r="H10" s="21"/>
      <c r="I10" s="18"/>
      <c r="J10" s="19"/>
    </row>
    <row r="11" spans="1:10" s="4" customFormat="1" ht="24.95" customHeight="1">
      <c r="A11" s="104"/>
      <c r="B11" s="22"/>
      <c r="C11" s="23"/>
      <c r="D11" s="29"/>
      <c r="E11" s="53"/>
      <c r="F11" s="54"/>
      <c r="G11" s="21"/>
      <c r="H11" s="21"/>
      <c r="I11" s="48"/>
      <c r="J11" s="48"/>
    </row>
    <row r="12" spans="1:10" s="4" customFormat="1" ht="24.95" customHeight="1">
      <c r="A12" s="104"/>
      <c r="B12" s="37"/>
      <c r="C12" s="38"/>
      <c r="D12" s="30" t="s">
        <v>42</v>
      </c>
      <c r="E12" s="31">
        <f>SUM(E9:E11)</f>
        <v>0</v>
      </c>
      <c r="F12" s="35"/>
      <c r="G12" s="35"/>
      <c r="H12" s="35"/>
      <c r="I12" s="32">
        <f>E12/E4</f>
        <v>0</v>
      </c>
      <c r="J12" s="39"/>
    </row>
    <row r="13" spans="1:10" s="4" customFormat="1" ht="24.95" customHeight="1">
      <c r="A13" s="104" t="s">
        <v>40</v>
      </c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104"/>
      <c r="B14" s="22"/>
      <c r="C14" s="50"/>
      <c r="D14" s="20"/>
      <c r="E14" s="51"/>
      <c r="F14" s="55"/>
      <c r="G14" s="52"/>
      <c r="H14" s="52"/>
      <c r="I14" s="28"/>
      <c r="J14" s="27"/>
    </row>
    <row r="15" spans="1:10" s="4" customFormat="1" ht="24.95" customHeight="1">
      <c r="A15" s="104"/>
      <c r="B15" s="22"/>
      <c r="C15" s="50"/>
      <c r="D15" s="20"/>
      <c r="E15" s="51"/>
      <c r="F15" s="55"/>
      <c r="G15" s="52"/>
      <c r="H15" s="52"/>
      <c r="I15" s="28"/>
      <c r="J15" s="27"/>
    </row>
    <row r="16" spans="1:10" s="4" customFormat="1" ht="24.95" customHeight="1">
      <c r="A16" s="104"/>
      <c r="B16" s="37"/>
      <c r="C16" s="40"/>
      <c r="D16" s="30" t="s">
        <v>42</v>
      </c>
      <c r="E16" s="31">
        <f>SUM(E13:E13)</f>
        <v>0</v>
      </c>
      <c r="F16" s="35"/>
      <c r="G16" s="35"/>
      <c r="H16" s="35"/>
      <c r="I16" s="32">
        <f>E16/E4</f>
        <v>0</v>
      </c>
      <c r="J16" s="41"/>
    </row>
  </sheetData>
  <mergeCells count="6">
    <mergeCell ref="A13:A16"/>
    <mergeCell ref="A1:J1"/>
    <mergeCell ref="A2:B2"/>
    <mergeCell ref="E2:I2"/>
    <mergeCell ref="A5:A8"/>
    <mergeCell ref="A9:A1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부서 업무추진비 집행 내역</vt:lpstr>
      <vt:lpstr>4월</vt:lpstr>
      <vt:lpstr>3월</vt:lpstr>
      <vt:lpstr>'부서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2021-05-03T08:23:48Z</dcterms:modified>
</cp:coreProperties>
</file>